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29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C15"/>
  <c r="D29"/>
  <c r="C34" l="1"/>
  <c r="C12"/>
  <c r="C16"/>
  <c r="C14"/>
  <c r="C13"/>
  <c r="C29"/>
  <c r="C28" l="1"/>
  <c r="C44"/>
  <c r="D44"/>
  <c r="D9" l="1"/>
  <c r="D7" s="1"/>
  <c r="E9"/>
  <c r="E7" s="1"/>
  <c r="E44"/>
  <c r="E34" l="1"/>
  <c r="D34"/>
  <c r="E29"/>
  <c r="C9"/>
  <c r="C7" s="1"/>
  <c r="D28" l="1"/>
  <c r="E28"/>
</calcChain>
</file>

<file path=xl/sharedStrings.xml><?xml version="1.0" encoding="utf-8"?>
<sst xmlns="http://schemas.openxmlformats.org/spreadsheetml/2006/main" count="60" uniqueCount="47">
  <si>
    <t>Наименование показателей</t>
  </si>
  <si>
    <t>N строки</t>
  </si>
  <si>
    <r>
      <t xml:space="preserve">Всего (сумма </t>
    </r>
    <r>
      <rPr>
        <sz val="10"/>
        <color rgb="FF0000FF"/>
        <rFont val="Arial"/>
        <family val="2"/>
        <charset val="204"/>
      </rPr>
      <t>гр. 4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5</t>
    </r>
    <r>
      <rPr>
        <sz val="10"/>
        <color theme="1"/>
        <rFont val="Arial"/>
        <family val="2"/>
        <charset val="204"/>
      </rPr>
      <t>)</t>
    </r>
  </si>
  <si>
    <t>в том числе по видам деятельности</t>
  </si>
  <si>
    <t>образовательная</t>
  </si>
  <si>
    <t>прочие виды</t>
  </si>
  <si>
    <r>
      <t xml:space="preserve">Объем поступивших средств (за отчетный год) - всего (сумма </t>
    </r>
    <r>
      <rPr>
        <sz val="10"/>
        <color rgb="FF0000FF"/>
        <rFont val="Arial"/>
        <family val="2"/>
        <charset val="204"/>
      </rPr>
      <t>строк 02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06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07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08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09</t>
    </r>
    <r>
      <rPr>
        <sz val="10"/>
        <color theme="1"/>
        <rFont val="Arial"/>
        <family val="2"/>
        <charset val="204"/>
      </rPr>
      <t>)</t>
    </r>
  </si>
  <si>
    <t>в том числе средства:</t>
  </si>
  <si>
    <r>
      <t xml:space="preserve">бюджетов всех уровней (субсидий) - всего (сумма </t>
    </r>
    <r>
      <rPr>
        <sz val="10"/>
        <color rgb="FF0000FF"/>
        <rFont val="Arial"/>
        <family val="2"/>
        <charset val="204"/>
      </rPr>
      <t>строк 03</t>
    </r>
    <r>
      <rPr>
        <sz val="10"/>
        <color theme="1"/>
        <rFont val="Arial"/>
        <family val="2"/>
        <charset val="204"/>
      </rPr>
      <t xml:space="preserve"> - </t>
    </r>
    <r>
      <rPr>
        <sz val="10"/>
        <color rgb="FF0000FF"/>
        <rFont val="Arial"/>
        <family val="2"/>
        <charset val="204"/>
      </rPr>
      <t>05</t>
    </r>
    <r>
      <rPr>
        <sz val="10"/>
        <color theme="1"/>
        <rFont val="Arial"/>
        <family val="2"/>
        <charset val="204"/>
      </rPr>
      <t>)</t>
    </r>
  </si>
  <si>
    <t>в том числе бюджета:</t>
  </si>
  <si>
    <t>федерального</t>
  </si>
  <si>
    <t>субъекта Российской Федерации</t>
  </si>
  <si>
    <t>местного</t>
  </si>
  <si>
    <t>организаций</t>
  </si>
  <si>
    <t>населения</t>
  </si>
  <si>
    <t>внебюджетных фондов</t>
  </si>
  <si>
    <t>иностранных источников</t>
  </si>
  <si>
    <t>Х</t>
  </si>
  <si>
    <t>ТЫС.РУБ.</t>
  </si>
  <si>
    <t>Остаток средств:</t>
  </si>
  <si>
    <t>в том числе осуществляемые</t>
  </si>
  <si>
    <r>
      <t xml:space="preserve">Расходы (сумма </t>
    </r>
    <r>
      <rPr>
        <sz val="10"/>
        <color rgb="FF0000FF"/>
        <rFont val="Arial"/>
        <family val="2"/>
        <charset val="204"/>
      </rPr>
      <t>строк 02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06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13</t>
    </r>
    <r>
      <rPr>
        <sz val="10"/>
        <color theme="1"/>
        <rFont val="Arial"/>
        <family val="2"/>
        <charset val="204"/>
      </rPr>
      <t xml:space="preserve">, </t>
    </r>
    <r>
      <rPr>
        <sz val="10"/>
        <color rgb="FF0000FF"/>
        <rFont val="Arial"/>
        <family val="2"/>
        <charset val="204"/>
      </rPr>
      <t>14</t>
    </r>
    <r>
      <rPr>
        <sz val="10"/>
        <color theme="1"/>
        <rFont val="Arial"/>
        <family val="2"/>
        <charset val="204"/>
      </rPr>
      <t>)</t>
    </r>
  </si>
  <si>
    <t>в том числе:</t>
  </si>
  <si>
    <r>
      <t xml:space="preserve">оплата труда и начисления на выплаты по оплате труда (сумма </t>
    </r>
    <r>
      <rPr>
        <sz val="10"/>
        <color rgb="FF0000FF"/>
        <rFont val="Arial"/>
        <family val="2"/>
        <charset val="204"/>
      </rPr>
      <t>строк 03</t>
    </r>
    <r>
      <rPr>
        <sz val="10"/>
        <color theme="1"/>
        <rFont val="Arial"/>
        <family val="2"/>
        <charset val="204"/>
      </rPr>
      <t xml:space="preserve"> - </t>
    </r>
    <r>
      <rPr>
        <sz val="10"/>
        <color rgb="FF0000FF"/>
        <rFont val="Arial"/>
        <family val="2"/>
        <charset val="204"/>
      </rPr>
      <t>05</t>
    </r>
    <r>
      <rPr>
        <sz val="10"/>
        <color theme="1"/>
        <rFont val="Arial"/>
        <family val="2"/>
        <charset val="204"/>
      </rPr>
      <t>)</t>
    </r>
  </si>
  <si>
    <t>заработная плата</t>
  </si>
  <si>
    <t>прочие выплаты</t>
  </si>
  <si>
    <t>начисления на выплаты по оплате труда</t>
  </si>
  <si>
    <r>
      <t xml:space="preserve">оплата работ, услуг (сумма </t>
    </r>
    <r>
      <rPr>
        <sz val="10"/>
        <color rgb="FF0000FF"/>
        <rFont val="Arial"/>
        <family val="2"/>
        <charset val="204"/>
      </rPr>
      <t>строк 07</t>
    </r>
    <r>
      <rPr>
        <sz val="10"/>
        <color theme="1"/>
        <rFont val="Arial"/>
        <family val="2"/>
        <charset val="204"/>
      </rPr>
      <t xml:space="preserve"> - </t>
    </r>
    <r>
      <rPr>
        <sz val="10"/>
        <color rgb="FF0000FF"/>
        <rFont val="Arial"/>
        <family val="2"/>
        <charset val="204"/>
      </rPr>
      <t>12</t>
    </r>
    <r>
      <rPr>
        <sz val="10"/>
        <color theme="1"/>
        <rFont val="Arial"/>
        <family val="2"/>
        <charset val="204"/>
      </rPr>
      <t>)</t>
    </r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</si>
  <si>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</si>
  <si>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</si>
  <si>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</si>
  <si>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</si>
  <si>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</si>
  <si>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</si>
  <si>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</si>
  <si>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</si>
  <si>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r>
      <t xml:space="preserve">Поступление нефинансовых активов (сумма </t>
    </r>
    <r>
      <rPr>
        <sz val="10"/>
        <color rgb="FF0000FF"/>
        <rFont val="Arial"/>
        <family val="2"/>
        <charset val="204"/>
      </rPr>
      <t>строк 16</t>
    </r>
    <r>
      <rPr>
        <sz val="10"/>
        <color theme="1"/>
        <rFont val="Arial"/>
        <family val="2"/>
        <charset val="204"/>
      </rPr>
      <t xml:space="preserve"> - </t>
    </r>
    <r>
      <rPr>
        <sz val="10"/>
        <color rgb="FF0000FF"/>
        <rFont val="Arial"/>
        <family val="2"/>
        <charset val="204"/>
      </rPr>
      <t>19</t>
    </r>
    <r>
      <rPr>
        <sz val="10"/>
        <color theme="1"/>
        <rFont val="Arial"/>
        <family val="2"/>
        <charset val="204"/>
      </rPr>
      <t>)</t>
    </r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</si>
  <si>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</si>
  <si>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</si>
  <si>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</si>
  <si>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</si>
  <si>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из них (из гр. 4) - за счет средств на выполнение государственного (муниципального) задания (4)</t>
  </si>
  <si>
    <t>Всего   (бюджет, субвенция, внебюджет, иные цели)</t>
  </si>
  <si>
    <t>за счет средств бюджетов всех уровней (субсидий) (4,5)                              ( бюджет + субвенция+ иные цели)</t>
  </si>
  <si>
    <t xml:space="preserve"> </t>
  </si>
  <si>
    <t xml:space="preserve">            на начало отчетного года (10) 2022;</t>
  </si>
  <si>
    <t xml:space="preserve">            на конец отчетного года (11)  2022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</si>
</sst>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1"/>
      <name val="Courier New"/>
      <family val="3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 indent="2"/>
    </xf>
    <xf numFmtId="0" fontId="1" fillId="0" borderId="6" xfId="0" applyFont="1" applyBorder="1" applyAlignment="1">
      <alignment horizontal="left" vertical="top" wrapText="1" indent="4"/>
    </xf>
    <xf numFmtId="0" fontId="1" fillId="0" borderId="3" xfId="0" applyFont="1" applyBorder="1" applyAlignment="1">
      <alignment horizontal="left" vertical="top" wrapText="1" indent="4"/>
    </xf>
    <xf numFmtId="0" fontId="3" fillId="0" borderId="9" xfId="0" applyFont="1" applyBorder="1" applyAlignment="1">
      <alignment horizontal="justify"/>
    </xf>
    <xf numFmtId="0" fontId="0" fillId="0" borderId="9" xfId="0" applyBorder="1"/>
    <xf numFmtId="0" fontId="0" fillId="0" borderId="9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1" applyBorder="1" applyAlignment="1" applyProtection="1">
      <alignment horizontal="center" vertical="top" wrapText="1"/>
    </xf>
    <xf numFmtId="0" fontId="1" fillId="0" borderId="3" xfId="0" applyFont="1" applyBorder="1" applyAlignment="1">
      <alignment wrapText="1"/>
    </xf>
    <xf numFmtId="2" fontId="0" fillId="0" borderId="0" xfId="0" applyNumberFormat="1"/>
    <xf numFmtId="0" fontId="1" fillId="0" borderId="7" xfId="0" applyFont="1" applyFill="1" applyBorder="1" applyAlignment="1">
      <alignment horizontal="center" vertical="top" wrapText="1"/>
    </xf>
    <xf numFmtId="164" fontId="1" fillId="0" borderId="5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2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3"/>
  <sheetViews>
    <sheetView tabSelected="1" topLeftCell="A43" workbookViewId="0">
      <selection activeCell="A23" sqref="A23"/>
    </sheetView>
  </sheetViews>
  <sheetFormatPr defaultRowHeight="15"/>
  <cols>
    <col min="1" max="1" width="20.7109375" customWidth="1"/>
    <col min="2" max="3" width="11.5703125" customWidth="1"/>
    <col min="4" max="4" width="16.85546875" customWidth="1"/>
    <col min="5" max="5" width="21.28515625" customWidth="1"/>
    <col min="7" max="7" width="11" bestFit="1" customWidth="1"/>
  </cols>
  <sheetData>
    <row r="3" spans="1:7" ht="15.75" thickBot="1">
      <c r="E3" t="s">
        <v>18</v>
      </c>
    </row>
    <row r="4" spans="1:7" ht="25.5" customHeight="1" thickBot="1">
      <c r="A4" s="28" t="s">
        <v>0</v>
      </c>
      <c r="B4" s="28" t="s">
        <v>1</v>
      </c>
      <c r="C4" s="28" t="s">
        <v>2</v>
      </c>
      <c r="D4" s="30" t="s">
        <v>3</v>
      </c>
      <c r="E4" s="31"/>
    </row>
    <row r="5" spans="1:7" ht="15.75" thickBot="1">
      <c r="A5" s="29"/>
      <c r="B5" s="29"/>
      <c r="C5" s="29"/>
      <c r="D5" s="1" t="s">
        <v>4</v>
      </c>
      <c r="E5" s="1" t="s">
        <v>5</v>
      </c>
    </row>
    <row r="6" spans="1:7" ht="15.75" thickBot="1">
      <c r="A6" s="2">
        <v>1</v>
      </c>
      <c r="B6" s="1">
        <v>2</v>
      </c>
      <c r="C6" s="1">
        <v>3</v>
      </c>
      <c r="D6" s="1">
        <v>4</v>
      </c>
      <c r="E6" s="1">
        <v>5</v>
      </c>
    </row>
    <row r="7" spans="1:7" ht="70.5" customHeight="1" thickBot="1">
      <c r="A7" s="3" t="s">
        <v>6</v>
      </c>
      <c r="B7" s="4">
        <v>1</v>
      </c>
      <c r="C7" s="18">
        <f>C9+C14+C15+C16</f>
        <v>74530.290000000008</v>
      </c>
      <c r="D7" s="18">
        <f>D9+D15</f>
        <v>74358.39</v>
      </c>
      <c r="E7" s="18">
        <f>E9+E14+E15+E16</f>
        <v>171.9</v>
      </c>
    </row>
    <row r="8" spans="1:7" ht="33.75" customHeight="1">
      <c r="A8" s="5" t="s">
        <v>7</v>
      </c>
      <c r="B8" s="6"/>
      <c r="C8" s="19"/>
      <c r="D8" s="20"/>
      <c r="E8" s="20"/>
      <c r="G8" t="s">
        <v>44</v>
      </c>
    </row>
    <row r="9" spans="1:7" ht="57" customHeight="1" thickBot="1">
      <c r="A9" s="7" t="s">
        <v>8</v>
      </c>
      <c r="B9" s="4">
        <v>2</v>
      </c>
      <c r="C9" s="18">
        <f>C11+C12+C13</f>
        <v>74100.27</v>
      </c>
      <c r="D9" s="18">
        <f t="shared" ref="D9:E9" si="0">D11+D12+D13</f>
        <v>74100.27</v>
      </c>
      <c r="E9" s="18">
        <f t="shared" si="0"/>
        <v>0</v>
      </c>
    </row>
    <row r="10" spans="1:7" ht="30" customHeight="1">
      <c r="A10" s="8" t="s">
        <v>9</v>
      </c>
      <c r="B10" s="6"/>
      <c r="C10" s="19"/>
      <c r="D10" s="20"/>
      <c r="E10" s="20"/>
    </row>
    <row r="11" spans="1:7" ht="22.5" customHeight="1" thickBot="1">
      <c r="A11" s="9" t="s">
        <v>10</v>
      </c>
      <c r="B11" s="4">
        <v>3</v>
      </c>
      <c r="C11" s="18">
        <f t="shared" ref="C11" si="1">D11+E11</f>
        <v>11744.99</v>
      </c>
      <c r="D11" s="21">
        <v>11744.99</v>
      </c>
      <c r="E11" s="21"/>
    </row>
    <row r="12" spans="1:7" ht="42.75" customHeight="1" thickBot="1">
      <c r="A12" s="9" t="s">
        <v>11</v>
      </c>
      <c r="B12" s="4">
        <v>4</v>
      </c>
      <c r="C12" s="18">
        <f>D12</f>
        <v>55565.2</v>
      </c>
      <c r="D12" s="21">
        <v>55565.2</v>
      </c>
      <c r="E12" s="21"/>
    </row>
    <row r="13" spans="1:7" ht="19.5" customHeight="1" thickBot="1">
      <c r="A13" s="9" t="s">
        <v>12</v>
      </c>
      <c r="B13" s="4">
        <v>5</v>
      </c>
      <c r="C13" s="18">
        <f>D13+E13</f>
        <v>6790.08</v>
      </c>
      <c r="D13" s="21">
        <v>6790.08</v>
      </c>
      <c r="E13" s="21"/>
    </row>
    <row r="14" spans="1:7" ht="18.75" customHeight="1" thickBot="1">
      <c r="A14" s="7" t="s">
        <v>13</v>
      </c>
      <c r="B14" s="4">
        <v>6</v>
      </c>
      <c r="C14" s="18">
        <f>E14</f>
        <v>151.63</v>
      </c>
      <c r="D14" s="21" t="s">
        <v>17</v>
      </c>
      <c r="E14" s="21">
        <v>151.63</v>
      </c>
    </row>
    <row r="15" spans="1:7" ht="18.75" customHeight="1" thickBot="1">
      <c r="A15" s="7" t="s">
        <v>14</v>
      </c>
      <c r="B15" s="4">
        <v>7</v>
      </c>
      <c r="C15" s="18">
        <f>D15</f>
        <v>258.12</v>
      </c>
      <c r="D15" s="21">
        <v>258.12</v>
      </c>
      <c r="E15" s="21"/>
    </row>
    <row r="16" spans="1:7" ht="31.5" customHeight="1" thickBot="1">
      <c r="A16" s="7" t="s">
        <v>15</v>
      </c>
      <c r="B16" s="4">
        <v>8</v>
      </c>
      <c r="C16" s="21">
        <f>E16</f>
        <v>20.27</v>
      </c>
      <c r="D16" s="21" t="s">
        <v>17</v>
      </c>
      <c r="E16" s="21">
        <v>20.27</v>
      </c>
      <c r="F16" s="17"/>
    </row>
    <row r="17" spans="1:5" ht="29.25" customHeight="1" thickBot="1">
      <c r="A17" s="7" t="s">
        <v>16</v>
      </c>
      <c r="B17" s="4">
        <v>9</v>
      </c>
      <c r="C17" s="1" t="s">
        <v>17</v>
      </c>
      <c r="D17" s="1" t="s">
        <v>17</v>
      </c>
      <c r="E17" s="1" t="s">
        <v>17</v>
      </c>
    </row>
    <row r="20" spans="1:5">
      <c r="A20" s="10" t="s">
        <v>19</v>
      </c>
      <c r="B20" s="11"/>
    </row>
    <row r="21" spans="1:5" ht="40.5">
      <c r="A21" s="10" t="s">
        <v>45</v>
      </c>
      <c r="B21" s="11">
        <v>4346.8999999999996</v>
      </c>
    </row>
    <row r="22" spans="1:5" ht="45">
      <c r="A22" s="12" t="s">
        <v>46</v>
      </c>
      <c r="B22" s="11">
        <v>6448.5</v>
      </c>
    </row>
    <row r="24" spans="1:5" ht="15.75" thickBot="1">
      <c r="E24" t="s">
        <v>18</v>
      </c>
    </row>
    <row r="25" spans="1:5" ht="15.75" thickBot="1">
      <c r="A25" s="28" t="s">
        <v>0</v>
      </c>
      <c r="B25" s="28" t="s">
        <v>1</v>
      </c>
      <c r="C25" s="28" t="s">
        <v>42</v>
      </c>
      <c r="D25" s="30" t="s">
        <v>20</v>
      </c>
      <c r="E25" s="31"/>
    </row>
    <row r="26" spans="1:5" ht="144.6" customHeight="1" thickBot="1">
      <c r="A26" s="29"/>
      <c r="B26" s="29"/>
      <c r="C26" s="29"/>
      <c r="D26" s="13" t="s">
        <v>43</v>
      </c>
      <c r="E26" s="14" t="s">
        <v>41</v>
      </c>
    </row>
    <row r="27" spans="1:5" ht="15.75" thickBot="1">
      <c r="A27" s="2">
        <v>1</v>
      </c>
      <c r="B27" s="1">
        <v>2</v>
      </c>
      <c r="C27" s="1">
        <v>3</v>
      </c>
      <c r="D27" s="1">
        <v>4</v>
      </c>
      <c r="E27" s="1">
        <v>5</v>
      </c>
    </row>
    <row r="28" spans="1:5" ht="26.25" thickBot="1">
      <c r="A28" s="3" t="s">
        <v>21</v>
      </c>
      <c r="B28" s="4">
        <v>1</v>
      </c>
      <c r="C28" s="18">
        <f>C29+C34+C42+C43</f>
        <v>70651.074000000008</v>
      </c>
      <c r="D28" s="18">
        <f t="shared" ref="D28:E28" si="2">D29+D34+D42+D43</f>
        <v>70415.069999999992</v>
      </c>
      <c r="E28" s="18">
        <f t="shared" si="2"/>
        <v>55007.099999999991</v>
      </c>
    </row>
    <row r="29" spans="1:5">
      <c r="A29" s="5" t="s">
        <v>22</v>
      </c>
      <c r="B29" s="24">
        <v>2</v>
      </c>
      <c r="C29" s="26">
        <f>C31+C32+C33</f>
        <v>54378.07</v>
      </c>
      <c r="D29" s="26">
        <f t="shared" ref="D29:E29" si="3">D31+D32+D33</f>
        <v>54378.07</v>
      </c>
      <c r="E29" s="26">
        <f t="shared" si="3"/>
        <v>46732.859999999993</v>
      </c>
    </row>
    <row r="30" spans="1:5" ht="64.5" thickBot="1">
      <c r="A30" s="7" t="s">
        <v>23</v>
      </c>
      <c r="B30" s="25"/>
      <c r="C30" s="27"/>
      <c r="D30" s="27"/>
      <c r="E30" s="27"/>
    </row>
    <row r="31" spans="1:5" ht="26.25" thickBot="1">
      <c r="A31" s="9" t="s">
        <v>24</v>
      </c>
      <c r="B31" s="4">
        <v>3</v>
      </c>
      <c r="C31" s="18">
        <v>41844.120000000003</v>
      </c>
      <c r="D31" s="18">
        <v>41844.120000000003</v>
      </c>
      <c r="E31" s="18">
        <v>35960.339999999997</v>
      </c>
    </row>
    <row r="32" spans="1:5" ht="15.75" thickBot="1">
      <c r="A32" s="9" t="s">
        <v>25</v>
      </c>
      <c r="B32" s="4">
        <v>4</v>
      </c>
      <c r="C32" s="18">
        <v>6.6</v>
      </c>
      <c r="D32" s="18">
        <v>6.6</v>
      </c>
      <c r="E32" s="18">
        <v>6.6</v>
      </c>
    </row>
    <row r="33" spans="1:5" ht="39" thickBot="1">
      <c r="A33" s="9" t="s">
        <v>26</v>
      </c>
      <c r="B33" s="4">
        <v>5</v>
      </c>
      <c r="C33" s="18">
        <v>12527.35</v>
      </c>
      <c r="D33" s="18">
        <v>12527.35</v>
      </c>
      <c r="E33" s="18">
        <v>10765.92</v>
      </c>
    </row>
    <row r="34" spans="1:5" ht="39" thickBot="1">
      <c r="A34" s="7" t="s">
        <v>27</v>
      </c>
      <c r="B34" s="4">
        <v>6</v>
      </c>
      <c r="C34" s="18">
        <f>C36+C37+C38+C39+C40+C41</f>
        <v>15128.424000000001</v>
      </c>
      <c r="D34" s="18">
        <f>D36+D37+D38+D39+D40+D41</f>
        <v>14892.419999999998</v>
      </c>
      <c r="E34" s="18">
        <f>E36+E37+E38+E39+E40+E41</f>
        <v>7132.63</v>
      </c>
    </row>
    <row r="35" spans="1:5">
      <c r="A35" s="8" t="s">
        <v>22</v>
      </c>
      <c r="B35" s="24">
        <v>7</v>
      </c>
      <c r="C35" s="19"/>
      <c r="D35" s="19"/>
      <c r="E35" s="19"/>
    </row>
    <row r="36" spans="1:5" ht="15.75" thickBot="1">
      <c r="A36" s="9" t="s">
        <v>28</v>
      </c>
      <c r="B36" s="25"/>
      <c r="C36" s="22">
        <v>28.103999999999999</v>
      </c>
      <c r="D36" s="22">
        <v>23.4</v>
      </c>
      <c r="E36" s="22">
        <v>23.4</v>
      </c>
    </row>
    <row r="37" spans="1:5" ht="26.25" thickBot="1">
      <c r="A37" s="9" t="s">
        <v>29</v>
      </c>
      <c r="B37" s="4">
        <v>8</v>
      </c>
      <c r="C37" s="18">
        <v>32.42</v>
      </c>
      <c r="D37" s="18">
        <v>32.42</v>
      </c>
      <c r="E37" s="18">
        <v>32.42</v>
      </c>
    </row>
    <row r="38" spans="1:5" ht="26.25" thickBot="1">
      <c r="A38" s="9" t="s">
        <v>30</v>
      </c>
      <c r="B38" s="4">
        <v>9</v>
      </c>
      <c r="C38" s="18">
        <v>5960.37</v>
      </c>
      <c r="D38" s="18">
        <v>5888.56</v>
      </c>
      <c r="E38" s="18">
        <v>5888.56</v>
      </c>
    </row>
    <row r="39" spans="1:5" ht="39" thickBot="1">
      <c r="A39" s="9" t="s">
        <v>31</v>
      </c>
      <c r="B39" s="4">
        <v>10</v>
      </c>
      <c r="C39" s="18"/>
      <c r="D39" s="18"/>
      <c r="E39" s="18"/>
    </row>
    <row r="40" spans="1:5" ht="39" thickBot="1">
      <c r="A40" s="9" t="s">
        <v>32</v>
      </c>
      <c r="B40" s="4">
        <v>11</v>
      </c>
      <c r="C40" s="18">
        <v>517.99</v>
      </c>
      <c r="D40" s="18">
        <v>514.08000000000004</v>
      </c>
      <c r="E40" s="18">
        <v>104.7</v>
      </c>
    </row>
    <row r="41" spans="1:5" ht="26.25" thickBot="1">
      <c r="A41" s="9" t="s">
        <v>33</v>
      </c>
      <c r="B41" s="4">
        <v>12</v>
      </c>
      <c r="C41" s="18">
        <v>8589.5400000000009</v>
      </c>
      <c r="D41" s="18">
        <v>8433.9599999999991</v>
      </c>
      <c r="E41" s="18">
        <v>1083.55</v>
      </c>
    </row>
    <row r="42" spans="1:5" ht="26.25" thickBot="1">
      <c r="A42" s="7" t="s">
        <v>34</v>
      </c>
      <c r="B42" s="4">
        <v>13</v>
      </c>
      <c r="C42" s="18">
        <v>253.71</v>
      </c>
      <c r="D42" s="18">
        <v>253.71</v>
      </c>
      <c r="E42" s="18">
        <v>250.74</v>
      </c>
    </row>
    <row r="43" spans="1:5" ht="15.75" thickBot="1">
      <c r="A43" s="7" t="s">
        <v>35</v>
      </c>
      <c r="B43" s="4">
        <v>14</v>
      </c>
      <c r="C43" s="18">
        <v>890.87</v>
      </c>
      <c r="D43" s="18">
        <v>890.87</v>
      </c>
      <c r="E43" s="18">
        <v>890.87</v>
      </c>
    </row>
    <row r="44" spans="1:5" ht="52.5" thickBot="1">
      <c r="A44" s="15" t="s">
        <v>36</v>
      </c>
      <c r="B44" s="4">
        <v>15</v>
      </c>
      <c r="C44" s="18">
        <f>C45+C47+C48+C49</f>
        <v>1777.62</v>
      </c>
      <c r="D44" s="18">
        <f>D45+D49</f>
        <v>1616.25</v>
      </c>
      <c r="E44" s="18">
        <f>E45+E49</f>
        <v>1325.08</v>
      </c>
    </row>
    <row r="45" spans="1:5">
      <c r="A45" s="5" t="s">
        <v>22</v>
      </c>
      <c r="B45" s="24">
        <v>16</v>
      </c>
      <c r="C45" s="26">
        <v>1164.33</v>
      </c>
      <c r="D45" s="26">
        <v>1156.48</v>
      </c>
      <c r="E45" s="26">
        <v>886.73</v>
      </c>
    </row>
    <row r="46" spans="1:5" ht="39" thickBot="1">
      <c r="A46" s="7" t="s">
        <v>37</v>
      </c>
      <c r="B46" s="25"/>
      <c r="C46" s="27"/>
      <c r="D46" s="27"/>
      <c r="E46" s="27"/>
    </row>
    <row r="47" spans="1:5" ht="51.75" thickBot="1">
      <c r="A47" s="7" t="s">
        <v>38</v>
      </c>
      <c r="B47" s="4">
        <v>17</v>
      </c>
      <c r="C47" s="18"/>
      <c r="D47" s="18" t="s">
        <v>17</v>
      </c>
      <c r="E47" s="18" t="s">
        <v>17</v>
      </c>
    </row>
    <row r="48" spans="1:5" ht="51.75" thickBot="1">
      <c r="A48" s="7" t="s">
        <v>39</v>
      </c>
      <c r="B48" s="4">
        <v>18</v>
      </c>
      <c r="C48" s="18"/>
      <c r="D48" s="18" t="s">
        <v>17</v>
      </c>
      <c r="E48" s="18" t="s">
        <v>17</v>
      </c>
    </row>
    <row r="49" spans="1:5" ht="51.75" thickBot="1">
      <c r="A49" s="7" t="s">
        <v>40</v>
      </c>
      <c r="B49" s="4">
        <v>19</v>
      </c>
      <c r="C49" s="23">
        <v>613.29</v>
      </c>
      <c r="D49" s="18">
        <v>459.77</v>
      </c>
      <c r="E49" s="18">
        <v>438.35</v>
      </c>
    </row>
    <row r="53" spans="1:5">
      <c r="E53" s="16"/>
    </row>
  </sheetData>
  <mergeCells count="17">
    <mergeCell ref="A4:A5"/>
    <mergeCell ref="B4:B5"/>
    <mergeCell ref="C4:C5"/>
    <mergeCell ref="D4:E4"/>
    <mergeCell ref="A25:A26"/>
    <mergeCell ref="B25:B26"/>
    <mergeCell ref="C25:C26"/>
    <mergeCell ref="D25:E25"/>
    <mergeCell ref="B45:B46"/>
    <mergeCell ref="C45:C46"/>
    <mergeCell ref="D45:D46"/>
    <mergeCell ref="E45:E46"/>
    <mergeCell ref="B29:B30"/>
    <mergeCell ref="C29:C30"/>
    <mergeCell ref="D29:D30"/>
    <mergeCell ref="E29:E30"/>
    <mergeCell ref="B35:B36"/>
  </mergeCells>
  <hyperlinks>
    <hyperlink ref="E26" location="Par1217" tooltip="4" display="Par1217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GL_18_12_2017</cp:lastModifiedBy>
  <dcterms:created xsi:type="dcterms:W3CDTF">2017-03-28T12:22:30Z</dcterms:created>
  <dcterms:modified xsi:type="dcterms:W3CDTF">2023-04-12T11:44:16Z</dcterms:modified>
</cp:coreProperties>
</file>